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Sportkegeln-FSV Inningen\Saison 2021-2022\"/>
    </mc:Choice>
  </mc:AlternateContent>
  <xr:revisionPtr revIDLastSave="0" documentId="8_{DEBE0F03-55D7-4C5B-8F98-E172930C0A5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 Herrenmannschaft" sheetId="1" r:id="rId1"/>
    <sheet name="Gemischt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26" i="3"/>
  <c r="H19" i="3"/>
  <c r="D30" i="1"/>
  <c r="D29" i="1"/>
  <c r="H22" i="1"/>
  <c r="H21" i="1"/>
  <c r="H18" i="3"/>
  <c r="H20" i="1"/>
  <c r="H19" i="1"/>
  <c r="H18" i="1"/>
  <c r="H17" i="3"/>
  <c r="H17" i="1"/>
  <c r="H16" i="3"/>
  <c r="H16" i="1"/>
  <c r="H15" i="3"/>
  <c r="H15" i="1"/>
  <c r="H14" i="3"/>
  <c r="H14" i="1"/>
  <c r="H13" i="1"/>
  <c r="H13" i="3"/>
  <c r="H12" i="3"/>
  <c r="H12" i="1"/>
  <c r="H11" i="1"/>
  <c r="H11" i="3"/>
  <c r="H7" i="1"/>
  <c r="H10" i="1"/>
  <c r="H10" i="3"/>
  <c r="H9" i="1"/>
  <c r="H9" i="3"/>
  <c r="H8" i="1"/>
  <c r="H8" i="3"/>
  <c r="H7" i="3"/>
</calcChain>
</file>

<file path=xl/sharedStrings.xml><?xml version="1.0" encoding="utf-8"?>
<sst xmlns="http://schemas.openxmlformats.org/spreadsheetml/2006/main" count="240" uniqueCount="119">
  <si>
    <t>H / A</t>
  </si>
  <si>
    <t>Datum</t>
  </si>
  <si>
    <t>Ergebnis</t>
  </si>
  <si>
    <t>Punkte</t>
  </si>
  <si>
    <t>Nr.</t>
  </si>
  <si>
    <t>Spltg.</t>
  </si>
  <si>
    <t>Gesamtholz:</t>
  </si>
  <si>
    <t>Schnitt:</t>
  </si>
  <si>
    <t>Punkte:</t>
  </si>
  <si>
    <t>Tabellenplatz:</t>
  </si>
  <si>
    <t>Sp</t>
  </si>
  <si>
    <t>Mp</t>
  </si>
  <si>
    <t>Gemischte Mannschaft</t>
  </si>
  <si>
    <t>Gastgeber</t>
  </si>
  <si>
    <t>Gast</t>
  </si>
  <si>
    <t xml:space="preserve">       Ergebnis</t>
  </si>
  <si>
    <t>Diffz.</t>
  </si>
  <si>
    <t>Diffz</t>
  </si>
  <si>
    <t>MP</t>
  </si>
  <si>
    <t>Kreisklasse D Männer</t>
  </si>
  <si>
    <t>Kreisklasse F Gemischt</t>
  </si>
  <si>
    <t>Saison 2021/ 2022</t>
  </si>
  <si>
    <t>Saison 2021 / 2022</t>
  </si>
  <si>
    <t>1. Männermannschaft</t>
  </si>
  <si>
    <t>1</t>
  </si>
  <si>
    <t>A</t>
  </si>
  <si>
    <t>FC Haunstetten 1</t>
  </si>
  <si>
    <t>FSV Inningen 1</t>
  </si>
  <si>
    <t>5,0 : 1,0</t>
  </si>
  <si>
    <t>0 : 2</t>
  </si>
  <si>
    <t>H</t>
  </si>
  <si>
    <t>FSV Inningen G1</t>
  </si>
  <si>
    <t>SKV Meitingen G1</t>
  </si>
  <si>
    <t>7,0 : 9,0</t>
  </si>
  <si>
    <t>0,0 : 6,0</t>
  </si>
  <si>
    <t>2</t>
  </si>
  <si>
    <t>SV Ottmarshausen G1</t>
  </si>
  <si>
    <t>15,0 : 1,0</t>
  </si>
  <si>
    <t>6,0 : 1,0</t>
  </si>
  <si>
    <t>0 : 4</t>
  </si>
  <si>
    <t>Draufg. Augsburg 1</t>
  </si>
  <si>
    <t>4,5 : 11,5</t>
  </si>
  <si>
    <t>10,0 : 6,0</t>
  </si>
  <si>
    <t>2,0 : 4,0</t>
  </si>
  <si>
    <t>3</t>
  </si>
  <si>
    <t>KSC Friedberg G1</t>
  </si>
  <si>
    <t>3,0 : 3,0</t>
  </si>
  <si>
    <t>1 : 5</t>
  </si>
  <si>
    <t>SKC Mering 2</t>
  </si>
  <si>
    <t>11,0 : 5,0</t>
  </si>
  <si>
    <t>4,0 : 2,0</t>
  </si>
  <si>
    <t>0 : 6</t>
  </si>
  <si>
    <t>DJK Göggingen G1</t>
  </si>
  <si>
    <t>3 : 5</t>
  </si>
  <si>
    <t>4</t>
  </si>
  <si>
    <t>FC Stätzling 2</t>
  </si>
  <si>
    <t>8,0 : 8,0</t>
  </si>
  <si>
    <t>0 : 8</t>
  </si>
  <si>
    <t>5</t>
  </si>
  <si>
    <t>Landsberied-TuS FFB G1</t>
  </si>
  <si>
    <t>6,5 : 9,5</t>
  </si>
  <si>
    <t>3 : 7</t>
  </si>
  <si>
    <t>ESV Augsburg 2</t>
  </si>
  <si>
    <t>8,5 : 7.5</t>
  </si>
  <si>
    <t>2 : 8</t>
  </si>
  <si>
    <t>6</t>
  </si>
  <si>
    <t>SSV Obermeitingen 2</t>
  </si>
  <si>
    <t>16,0 : 0,0</t>
  </si>
  <si>
    <t>6,0 : 0,0</t>
  </si>
  <si>
    <t>2 : 10</t>
  </si>
  <si>
    <t>Kissing-Mering G1</t>
  </si>
  <si>
    <t>3 : 9</t>
  </si>
  <si>
    <t>FC Haunstetten G1</t>
  </si>
  <si>
    <t>3 : 11</t>
  </si>
  <si>
    <t>7</t>
  </si>
  <si>
    <t>SV Ottmarshausen 1</t>
  </si>
  <si>
    <t>1,0 : 5,0</t>
  </si>
  <si>
    <t>2 : 12</t>
  </si>
  <si>
    <t>11</t>
  </si>
  <si>
    <t>Draufgänger Augsburg 1</t>
  </si>
  <si>
    <t>4 : 12</t>
  </si>
  <si>
    <t>6,0 : 10,0</t>
  </si>
  <si>
    <t>3 : 15</t>
  </si>
  <si>
    <t>14</t>
  </si>
  <si>
    <t>5,0 : 11,0</t>
  </si>
  <si>
    <t>4 : 14</t>
  </si>
  <si>
    <t>12</t>
  </si>
  <si>
    <t>5 : 15</t>
  </si>
  <si>
    <t>15</t>
  </si>
  <si>
    <t>11,5 : 4,5</t>
  </si>
  <si>
    <t>6 : 14</t>
  </si>
  <si>
    <t>13.</t>
  </si>
  <si>
    <t>8,5 : 7,5</t>
  </si>
  <si>
    <t>7 : 15</t>
  </si>
  <si>
    <t>16</t>
  </si>
  <si>
    <t>10,5 : 5,5</t>
  </si>
  <si>
    <t>6 : 16</t>
  </si>
  <si>
    <t>14.</t>
  </si>
  <si>
    <t>9,5 : 6,5</t>
  </si>
  <si>
    <t>9 : 15</t>
  </si>
  <si>
    <t>18</t>
  </si>
  <si>
    <t>Kissing-Mering e.V. 1</t>
  </si>
  <si>
    <t>9,0 : 7,0</t>
  </si>
  <si>
    <t>6 : 18</t>
  </si>
  <si>
    <t>13</t>
  </si>
  <si>
    <t>6 : 20</t>
  </si>
  <si>
    <t>10</t>
  </si>
  <si>
    <t>6 : 22</t>
  </si>
  <si>
    <t>10.</t>
  </si>
  <si>
    <t>14,0 : 2,0</t>
  </si>
  <si>
    <t>9 : 17</t>
  </si>
  <si>
    <t>9</t>
  </si>
  <si>
    <t>Kissing-Mering 1</t>
  </si>
  <si>
    <t>8 : 22</t>
  </si>
  <si>
    <t>5;0 : 1,0</t>
  </si>
  <si>
    <t>10 : 22</t>
  </si>
  <si>
    <t>8.</t>
  </si>
  <si>
    <t>13,0 : 3,0</t>
  </si>
  <si>
    <t>9 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</si>
</sst>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0"/>
      <name val="Arial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9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0" xfId="0" applyFont="1" applyFill="1"/>
    <xf numFmtId="49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5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/>
    <xf numFmtId="0" fontId="11" fillId="4" borderId="4" xfId="0" applyFont="1" applyFill="1" applyBorder="1"/>
    <xf numFmtId="0" fontId="11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5" xfId="0" applyFont="1" applyFill="1" applyBorder="1"/>
    <xf numFmtId="49" fontId="1" fillId="3" borderId="11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14" fontId="11" fillId="3" borderId="21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22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14" fontId="1" fillId="3" borderId="21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4" fontId="1" fillId="3" borderId="22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4" fontId="11" fillId="3" borderId="22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14" fontId="9" fillId="3" borderId="21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 applyAlignment="1"/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 horizontal="center"/>
    </xf>
    <xf numFmtId="47" fontId="1" fillId="3" borderId="14" xfId="0" applyNumberFormat="1" applyFont="1" applyFill="1" applyBorder="1" applyAlignment="1">
      <alignment horizontal="center"/>
    </xf>
    <xf numFmtId="47" fontId="1" fillId="3" borderId="23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4" fontId="1" fillId="3" borderId="25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20" fontId="1" fillId="3" borderId="18" xfId="0" applyNumberFormat="1" applyFont="1" applyFill="1" applyBorder="1" applyAlignment="1">
      <alignment horizontal="center"/>
    </xf>
    <xf numFmtId="47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0" fontId="10" fillId="3" borderId="0" xfId="0" applyFont="1" applyFill="1"/>
    <xf numFmtId="0" fontId="2" fillId="3" borderId="16" xfId="0" applyFont="1" applyFill="1" applyBorder="1" applyAlignment="1">
      <alignment horizontal="center"/>
    </xf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14" fontId="1" fillId="5" borderId="21" xfId="0" applyNumberFormat="1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 applyAlignment="1"/>
    <xf numFmtId="0" fontId="1" fillId="5" borderId="22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6" borderId="20" xfId="0" applyNumberFormat="1" applyFont="1" applyFill="1" applyBorder="1" applyAlignment="1">
      <alignment horizontal="center"/>
    </xf>
    <xf numFmtId="14" fontId="2" fillId="6" borderId="21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/>
    </xf>
    <xf numFmtId="49" fontId="2" fillId="6" borderId="24" xfId="0" applyNumberFormat="1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14" fontId="1" fillId="7" borderId="22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 applyAlignment="1"/>
    <xf numFmtId="0" fontId="1" fillId="7" borderId="22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49" fontId="1" fillId="7" borderId="24" xfId="0" applyNumberFormat="1" applyFont="1" applyFill="1" applyBorder="1" applyAlignment="1">
      <alignment horizontal="center"/>
    </xf>
    <xf numFmtId="0" fontId="2" fillId="6" borderId="22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30</xdr:row>
      <xdr:rowOff>161925</xdr:rowOff>
    </xdr:from>
    <xdr:to>
      <xdr:col>8</xdr:col>
      <xdr:colOff>76200</xdr:colOff>
      <xdr:row>31</xdr:row>
      <xdr:rowOff>123825</xdr:rowOff>
    </xdr:to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924550" y="8724900"/>
          <a:ext cx="76200" cy="200025"/>
        </a:xfrm>
        <a:prstGeom prst="rect">
          <a:avLst/>
        </a:prstGeom>
        <a:noFill/>
        <a:ln>
          <a:noFill/>
        </a:ln>
        <a:effectLst>
          <a:prstShdw prst="shdw17" dist="274743" dir="2021404">
            <a:srgbClr val="3366FF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274743" dir="2021404">
            <a:srgbClr val="3366FF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274743" dir="2021404">
            <a:srgbClr val="3366FF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opLeftCell="A22" workbookViewId="0">
      <selection activeCell="D33" sqref="D33"/>
    </sheetView>
  </sheetViews>
  <sheetFormatPr baseColWidth="10" defaultRowHeight="13.2" x14ac:dyDescent="0.25"/>
  <cols>
    <col min="1" max="1" width="7" customWidth="1"/>
    <col min="2" max="2" width="13.5546875" customWidth="1"/>
    <col min="3" max="3" width="6.6640625" customWidth="1"/>
    <col min="4" max="4" width="26.88671875" customWidth="1"/>
    <col min="5" max="5" width="25.6640625" customWidth="1"/>
    <col min="6" max="7" width="10.6640625" customWidth="1"/>
    <col min="8" max="8" width="6.6640625" customWidth="1"/>
    <col min="9" max="10" width="12.6640625" customWidth="1"/>
    <col min="11" max="11" width="9.6640625" customWidth="1"/>
  </cols>
  <sheetData>
    <row r="1" spans="1:12" ht="20.100000000000001" customHeight="1" x14ac:dyDescent="0.35">
      <c r="A1" s="2" t="s">
        <v>23</v>
      </c>
      <c r="B1" s="2"/>
      <c r="C1" s="2"/>
      <c r="D1" s="2"/>
      <c r="E1" s="2"/>
      <c r="F1" s="2"/>
      <c r="G1" s="2" t="s">
        <v>21</v>
      </c>
      <c r="H1" s="2"/>
      <c r="I1" s="2"/>
      <c r="J1" s="2"/>
      <c r="K1" s="1"/>
    </row>
    <row r="2" spans="1:12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0.100000000000001" customHeight="1" x14ac:dyDescent="0.35">
      <c r="C3" s="1"/>
      <c r="D3" s="2" t="s">
        <v>19</v>
      </c>
      <c r="E3" s="2"/>
      <c r="F3" s="2"/>
      <c r="G3" s="1"/>
      <c r="H3" s="1"/>
      <c r="I3" s="1"/>
      <c r="J3" s="1"/>
      <c r="K3" s="1"/>
    </row>
    <row r="4" spans="1:12" ht="20.100000000000001" customHeight="1" thickBot="1" x14ac:dyDescent="0.3"/>
    <row r="5" spans="1:12" ht="20.100000000000001" customHeight="1" x14ac:dyDescent="0.25">
      <c r="A5" s="15" t="s">
        <v>5</v>
      </c>
      <c r="B5" s="16" t="s">
        <v>1</v>
      </c>
      <c r="C5" s="17" t="s">
        <v>0</v>
      </c>
      <c r="D5" s="17" t="s">
        <v>13</v>
      </c>
      <c r="E5" s="17" t="s">
        <v>14</v>
      </c>
      <c r="F5" s="18" t="s">
        <v>2</v>
      </c>
      <c r="G5" s="16"/>
      <c r="H5" s="17" t="s">
        <v>17</v>
      </c>
      <c r="I5" s="18" t="s">
        <v>10</v>
      </c>
      <c r="J5" s="18" t="s">
        <v>11</v>
      </c>
      <c r="K5" s="19" t="s">
        <v>3</v>
      </c>
      <c r="L5" s="3"/>
    </row>
    <row r="6" spans="1:12" ht="20.100000000000001" customHeight="1" thickBot="1" x14ac:dyDescent="0.3">
      <c r="A6" s="20" t="s">
        <v>4</v>
      </c>
      <c r="B6" s="21"/>
      <c r="C6" s="22"/>
      <c r="D6" s="23"/>
      <c r="E6" s="23"/>
      <c r="F6" s="24"/>
      <c r="G6" s="25"/>
      <c r="H6" s="22"/>
      <c r="I6" s="26"/>
      <c r="J6" s="26"/>
      <c r="K6" s="27"/>
    </row>
    <row r="7" spans="1:12" ht="20.100000000000001" customHeight="1" x14ac:dyDescent="0.25">
      <c r="A7" s="70" t="s">
        <v>24</v>
      </c>
      <c r="B7" s="71">
        <v>44457</v>
      </c>
      <c r="C7" s="72" t="s">
        <v>25</v>
      </c>
      <c r="D7" s="74" t="s">
        <v>26</v>
      </c>
      <c r="E7" s="74" t="s">
        <v>27</v>
      </c>
      <c r="F7" s="72">
        <v>1948</v>
      </c>
      <c r="G7" s="72">
        <v>1861</v>
      </c>
      <c r="H7" s="72">
        <f>G7-F7</f>
        <v>-87</v>
      </c>
      <c r="I7" s="97" t="s">
        <v>42</v>
      </c>
      <c r="J7" s="98" t="s">
        <v>28</v>
      </c>
      <c r="K7" s="76" t="s">
        <v>29</v>
      </c>
    </row>
    <row r="8" spans="1:12" ht="20.100000000000001" customHeight="1" x14ac:dyDescent="0.25">
      <c r="A8" s="100" t="s">
        <v>35</v>
      </c>
      <c r="B8" s="101">
        <v>44464</v>
      </c>
      <c r="C8" s="102" t="s">
        <v>30</v>
      </c>
      <c r="D8" s="103" t="s">
        <v>27</v>
      </c>
      <c r="E8" s="103" t="s">
        <v>40</v>
      </c>
      <c r="F8" s="102">
        <v>1878</v>
      </c>
      <c r="G8" s="102">
        <v>2032</v>
      </c>
      <c r="H8" s="102">
        <f>F8-G8</f>
        <v>-154</v>
      </c>
      <c r="I8" s="104" t="s">
        <v>41</v>
      </c>
      <c r="J8" s="105" t="s">
        <v>43</v>
      </c>
      <c r="K8" s="106" t="s">
        <v>39</v>
      </c>
    </row>
    <row r="9" spans="1:12" ht="20.100000000000001" customHeight="1" x14ac:dyDescent="0.25">
      <c r="A9" s="77" t="s">
        <v>44</v>
      </c>
      <c r="B9" s="85">
        <v>44471</v>
      </c>
      <c r="C9" s="79" t="s">
        <v>25</v>
      </c>
      <c r="D9" s="81" t="s">
        <v>48</v>
      </c>
      <c r="E9" s="81" t="s">
        <v>27</v>
      </c>
      <c r="F9" s="122">
        <v>1893</v>
      </c>
      <c r="G9" s="122">
        <v>1816</v>
      </c>
      <c r="H9" s="122">
        <f>G9-F9</f>
        <v>-77</v>
      </c>
      <c r="I9" s="124" t="s">
        <v>49</v>
      </c>
      <c r="J9" s="124" t="s">
        <v>50</v>
      </c>
      <c r="K9" s="84" t="s">
        <v>51</v>
      </c>
      <c r="L9" s="125"/>
    </row>
    <row r="10" spans="1:12" ht="20.100000000000001" customHeight="1" x14ac:dyDescent="0.25">
      <c r="A10" s="77" t="s">
        <v>54</v>
      </c>
      <c r="B10" s="85">
        <v>44485</v>
      </c>
      <c r="C10" s="79" t="s">
        <v>30</v>
      </c>
      <c r="D10" s="81" t="s">
        <v>27</v>
      </c>
      <c r="E10" s="81" t="s">
        <v>55</v>
      </c>
      <c r="F10" s="79">
        <v>2004</v>
      </c>
      <c r="G10" s="79">
        <v>2013</v>
      </c>
      <c r="H10" s="79">
        <f>F10-G10</f>
        <v>-9</v>
      </c>
      <c r="I10" s="83" t="s">
        <v>56</v>
      </c>
      <c r="J10" s="83" t="s">
        <v>43</v>
      </c>
      <c r="K10" s="84" t="s">
        <v>57</v>
      </c>
      <c r="L10" s="125"/>
    </row>
    <row r="11" spans="1:12" ht="20.100000000000001" customHeight="1" x14ac:dyDescent="0.3">
      <c r="A11" s="126" t="s">
        <v>58</v>
      </c>
      <c r="B11" s="127">
        <v>44507</v>
      </c>
      <c r="C11" s="128" t="s">
        <v>25</v>
      </c>
      <c r="D11" s="129" t="s">
        <v>62</v>
      </c>
      <c r="E11" s="129" t="s">
        <v>27</v>
      </c>
      <c r="F11" s="128">
        <v>1842</v>
      </c>
      <c r="G11" s="128">
        <v>1896</v>
      </c>
      <c r="H11" s="128">
        <f>G11-F11</f>
        <v>54</v>
      </c>
      <c r="I11" s="130" t="s">
        <v>63</v>
      </c>
      <c r="J11" s="130" t="s">
        <v>43</v>
      </c>
      <c r="K11" s="131" t="s">
        <v>64</v>
      </c>
      <c r="L11" s="125"/>
    </row>
    <row r="12" spans="1:12" ht="20.100000000000001" customHeight="1" x14ac:dyDescent="0.25">
      <c r="A12" s="77" t="s">
        <v>65</v>
      </c>
      <c r="B12" s="85">
        <v>44513</v>
      </c>
      <c r="C12" s="79" t="s">
        <v>25</v>
      </c>
      <c r="D12" s="81" t="s">
        <v>66</v>
      </c>
      <c r="E12" s="81" t="s">
        <v>27</v>
      </c>
      <c r="F12" s="79">
        <v>2060</v>
      </c>
      <c r="G12" s="79">
        <v>1800</v>
      </c>
      <c r="H12" s="79">
        <f>G12-F12</f>
        <v>-260</v>
      </c>
      <c r="I12" s="83" t="s">
        <v>67</v>
      </c>
      <c r="J12" s="83" t="s">
        <v>68</v>
      </c>
      <c r="K12" s="84" t="s">
        <v>69</v>
      </c>
      <c r="L12" s="125"/>
    </row>
    <row r="13" spans="1:12" ht="20.100000000000001" customHeight="1" x14ac:dyDescent="0.25">
      <c r="A13" s="77" t="s">
        <v>74</v>
      </c>
      <c r="B13" s="85">
        <v>44520</v>
      </c>
      <c r="C13" s="79" t="s">
        <v>30</v>
      </c>
      <c r="D13" s="81" t="s">
        <v>27</v>
      </c>
      <c r="E13" s="81" t="s">
        <v>75</v>
      </c>
      <c r="F13" s="79">
        <v>1883</v>
      </c>
      <c r="G13" s="79">
        <v>1939</v>
      </c>
      <c r="H13" s="79">
        <f>F13-G13</f>
        <v>-56</v>
      </c>
      <c r="I13" s="83" t="s">
        <v>33</v>
      </c>
      <c r="J13" s="83" t="s">
        <v>76</v>
      </c>
      <c r="K13" s="84" t="s">
        <v>77</v>
      </c>
      <c r="L13" s="125"/>
    </row>
    <row r="14" spans="1:12" ht="20.100000000000001" customHeight="1" x14ac:dyDescent="0.3">
      <c r="A14" s="126" t="s">
        <v>78</v>
      </c>
      <c r="B14" s="127">
        <v>44572</v>
      </c>
      <c r="C14" s="128" t="s">
        <v>25</v>
      </c>
      <c r="D14" s="129" t="s">
        <v>79</v>
      </c>
      <c r="E14" s="129" t="s">
        <v>27</v>
      </c>
      <c r="F14" s="128">
        <v>1814</v>
      </c>
      <c r="G14" s="128">
        <v>1845</v>
      </c>
      <c r="H14" s="128">
        <f>G14-F14</f>
        <v>31</v>
      </c>
      <c r="I14" s="130" t="s">
        <v>33</v>
      </c>
      <c r="J14" s="130" t="s">
        <v>43</v>
      </c>
      <c r="K14" s="131" t="s">
        <v>80</v>
      </c>
      <c r="L14" s="125"/>
    </row>
    <row r="15" spans="1:12" ht="20.100000000000001" customHeight="1" x14ac:dyDescent="0.25">
      <c r="A15" s="77" t="s">
        <v>83</v>
      </c>
      <c r="B15" s="85">
        <v>44604</v>
      </c>
      <c r="C15" s="79" t="s">
        <v>30</v>
      </c>
      <c r="D15" s="81" t="s">
        <v>27</v>
      </c>
      <c r="E15" s="81" t="s">
        <v>62</v>
      </c>
      <c r="F15" s="79">
        <v>1820</v>
      </c>
      <c r="G15" s="79">
        <v>1948</v>
      </c>
      <c r="H15" s="79">
        <f>F15-G15</f>
        <v>-128</v>
      </c>
      <c r="I15" s="83" t="s">
        <v>84</v>
      </c>
      <c r="J15" s="83" t="s">
        <v>76</v>
      </c>
      <c r="K15" s="84" t="s">
        <v>85</v>
      </c>
      <c r="L15" s="125"/>
    </row>
    <row r="16" spans="1:12" ht="20.100000000000001" customHeight="1" x14ac:dyDescent="0.3">
      <c r="A16" s="126" t="s">
        <v>88</v>
      </c>
      <c r="B16" s="127">
        <v>44625</v>
      </c>
      <c r="C16" s="128" t="s">
        <v>30</v>
      </c>
      <c r="D16" s="129" t="s">
        <v>27</v>
      </c>
      <c r="E16" s="129" t="s">
        <v>66</v>
      </c>
      <c r="F16" s="128">
        <v>1964</v>
      </c>
      <c r="G16" s="128">
        <v>1884</v>
      </c>
      <c r="H16" s="128">
        <f>F16-G16</f>
        <v>80</v>
      </c>
      <c r="I16" s="130" t="s">
        <v>89</v>
      </c>
      <c r="J16" s="130" t="s">
        <v>50</v>
      </c>
      <c r="K16" s="131" t="s">
        <v>90</v>
      </c>
      <c r="L16" s="125"/>
    </row>
    <row r="17" spans="1:21" ht="20.100000000000001" customHeight="1" x14ac:dyDescent="0.25">
      <c r="A17" s="77" t="s">
        <v>94</v>
      </c>
      <c r="B17" s="85">
        <v>44630</v>
      </c>
      <c r="C17" s="79" t="s">
        <v>25</v>
      </c>
      <c r="D17" s="81" t="s">
        <v>75</v>
      </c>
      <c r="E17" s="81" t="s">
        <v>27</v>
      </c>
      <c r="F17" s="79">
        <v>1842</v>
      </c>
      <c r="G17" s="79">
        <v>1726</v>
      </c>
      <c r="H17" s="79">
        <f>G17-F17</f>
        <v>-116</v>
      </c>
      <c r="I17" s="83" t="s">
        <v>95</v>
      </c>
      <c r="J17" s="83" t="s">
        <v>50</v>
      </c>
      <c r="K17" s="84" t="s">
        <v>96</v>
      </c>
      <c r="L17" s="125"/>
    </row>
    <row r="18" spans="1:21" ht="20.100000000000001" customHeight="1" x14ac:dyDescent="0.25">
      <c r="A18" s="77" t="s">
        <v>100</v>
      </c>
      <c r="B18" s="85">
        <v>44645</v>
      </c>
      <c r="C18" s="79" t="s">
        <v>25</v>
      </c>
      <c r="D18" s="81" t="s">
        <v>101</v>
      </c>
      <c r="E18" s="81" t="s">
        <v>27</v>
      </c>
      <c r="F18" s="79">
        <v>1909</v>
      </c>
      <c r="G18" s="79">
        <v>1864</v>
      </c>
      <c r="H18" s="79">
        <f>G18-F18</f>
        <v>-45</v>
      </c>
      <c r="I18" s="83" t="s">
        <v>102</v>
      </c>
      <c r="J18" s="83" t="s">
        <v>28</v>
      </c>
      <c r="K18" s="84" t="s">
        <v>103</v>
      </c>
      <c r="L18" s="125"/>
    </row>
    <row r="19" spans="1:21" ht="20.100000000000001" customHeight="1" x14ac:dyDescent="0.25">
      <c r="A19" s="77" t="s">
        <v>104</v>
      </c>
      <c r="B19" s="85">
        <v>44659</v>
      </c>
      <c r="C19" s="79" t="s">
        <v>25</v>
      </c>
      <c r="D19" s="81" t="s">
        <v>55</v>
      </c>
      <c r="E19" s="81" t="s">
        <v>27</v>
      </c>
      <c r="F19" s="79">
        <v>1909</v>
      </c>
      <c r="G19" s="79">
        <v>1829</v>
      </c>
      <c r="H19" s="79">
        <f>G19-F19</f>
        <v>-80</v>
      </c>
      <c r="I19" s="99" t="s">
        <v>92</v>
      </c>
      <c r="J19" s="83" t="s">
        <v>28</v>
      </c>
      <c r="K19" s="84" t="s">
        <v>105</v>
      </c>
      <c r="L19" s="125"/>
    </row>
    <row r="20" spans="1:21" ht="20.100000000000001" customHeight="1" x14ac:dyDescent="0.25">
      <c r="A20" s="77" t="s">
        <v>106</v>
      </c>
      <c r="B20" s="85">
        <v>44672</v>
      </c>
      <c r="C20" s="79" t="s">
        <v>30</v>
      </c>
      <c r="D20" s="81" t="s">
        <v>27</v>
      </c>
      <c r="E20" s="81" t="s">
        <v>26</v>
      </c>
      <c r="F20" s="79">
        <v>1884</v>
      </c>
      <c r="G20" s="79">
        <v>1992</v>
      </c>
      <c r="H20" s="79">
        <f>F20-G20</f>
        <v>-108</v>
      </c>
      <c r="I20" s="83" t="s">
        <v>33</v>
      </c>
      <c r="J20" s="83" t="s">
        <v>76</v>
      </c>
      <c r="K20" s="84" t="s">
        <v>107</v>
      </c>
      <c r="L20" s="125"/>
    </row>
    <row r="21" spans="1:21" ht="20.100000000000001" customHeight="1" x14ac:dyDescent="0.3">
      <c r="A21" s="126" t="s">
        <v>111</v>
      </c>
      <c r="B21" s="127">
        <v>44681</v>
      </c>
      <c r="C21" s="128" t="s">
        <v>30</v>
      </c>
      <c r="D21" s="129" t="s">
        <v>27</v>
      </c>
      <c r="E21" s="129" t="s">
        <v>112</v>
      </c>
      <c r="F21" s="128">
        <v>1908</v>
      </c>
      <c r="G21" s="128">
        <v>1886</v>
      </c>
      <c r="H21" s="128">
        <f>F21-G21</f>
        <v>22</v>
      </c>
      <c r="I21" s="130" t="s">
        <v>102</v>
      </c>
      <c r="J21" s="130" t="s">
        <v>28</v>
      </c>
      <c r="K21" s="131" t="s">
        <v>113</v>
      </c>
      <c r="L21" s="125"/>
    </row>
    <row r="22" spans="1:21" ht="20.100000000000001" customHeight="1" x14ac:dyDescent="0.3">
      <c r="A22" s="126" t="s">
        <v>86</v>
      </c>
      <c r="B22" s="127">
        <v>44688</v>
      </c>
      <c r="C22" s="128" t="s">
        <v>30</v>
      </c>
      <c r="D22" s="129" t="s">
        <v>27</v>
      </c>
      <c r="E22" s="129" t="s">
        <v>48</v>
      </c>
      <c r="F22" s="128">
        <v>1993</v>
      </c>
      <c r="G22" s="128">
        <v>1896</v>
      </c>
      <c r="H22" s="128">
        <f>F22-G22</f>
        <v>97</v>
      </c>
      <c r="I22" s="130" t="s">
        <v>49</v>
      </c>
      <c r="J22" s="130" t="s">
        <v>114</v>
      </c>
      <c r="K22" s="131" t="s">
        <v>115</v>
      </c>
      <c r="L22" s="125"/>
      <c r="N22" s="10"/>
      <c r="O22" s="11"/>
      <c r="P22" s="12"/>
      <c r="Q22" s="13"/>
      <c r="R22" s="12"/>
      <c r="S22" s="12"/>
      <c r="T22" s="12"/>
      <c r="U22" s="10"/>
    </row>
    <row r="23" spans="1:21" ht="20.100000000000001" customHeight="1" x14ac:dyDescent="0.3">
      <c r="A23" s="77"/>
      <c r="B23" s="85"/>
      <c r="C23" s="79"/>
      <c r="D23" s="81"/>
      <c r="E23" s="81"/>
      <c r="F23" s="79"/>
      <c r="G23" s="79"/>
      <c r="H23" s="79"/>
      <c r="I23" s="83"/>
      <c r="J23" s="83"/>
      <c r="K23" s="84"/>
      <c r="L23" s="125"/>
      <c r="N23" s="10"/>
      <c r="O23" s="11"/>
      <c r="P23" s="12"/>
      <c r="Q23" s="13"/>
      <c r="R23" s="12"/>
      <c r="S23" s="12"/>
      <c r="T23" s="12"/>
      <c r="U23" s="10"/>
    </row>
    <row r="24" spans="1:21" ht="20.100000000000001" customHeight="1" x14ac:dyDescent="0.3">
      <c r="A24" s="77"/>
      <c r="B24" s="85"/>
      <c r="C24" s="79"/>
      <c r="D24" s="81"/>
      <c r="E24" s="81"/>
      <c r="F24" s="79"/>
      <c r="G24" s="79"/>
      <c r="H24" s="79"/>
      <c r="I24" s="83"/>
      <c r="J24" s="83"/>
      <c r="K24" s="84"/>
      <c r="L24" s="125"/>
      <c r="N24" s="10"/>
      <c r="O24" s="11"/>
      <c r="P24" s="12"/>
      <c r="Q24" s="13"/>
      <c r="R24" s="12"/>
      <c r="S24" s="12"/>
      <c r="T24" s="12"/>
      <c r="U24" s="10"/>
    </row>
    <row r="25" spans="1:21" ht="20.100000000000001" customHeight="1" x14ac:dyDescent="0.25">
      <c r="A25" s="77"/>
      <c r="B25" s="85"/>
      <c r="C25" s="79"/>
      <c r="D25" s="81"/>
      <c r="E25" s="81"/>
      <c r="F25" s="79"/>
      <c r="G25" s="79"/>
      <c r="H25" s="79"/>
      <c r="I25" s="83"/>
      <c r="J25" s="83"/>
      <c r="K25" s="84"/>
      <c r="L25" s="125"/>
    </row>
    <row r="26" spans="1:21" ht="20.100000000000001" customHeight="1" x14ac:dyDescent="0.25">
      <c r="A26" s="77"/>
      <c r="B26" s="85"/>
      <c r="C26" s="79"/>
      <c r="D26" s="81"/>
      <c r="E26" s="81"/>
      <c r="F26" s="79"/>
      <c r="G26" s="79"/>
      <c r="H26" s="79"/>
      <c r="I26" s="83"/>
      <c r="J26" s="83"/>
      <c r="K26" s="84"/>
      <c r="L26" s="125"/>
    </row>
    <row r="27" spans="1:21" ht="20.100000000000001" customHeight="1" thickBot="1" x14ac:dyDescent="0.3">
      <c r="A27" s="51"/>
      <c r="B27" s="52"/>
      <c r="C27" s="53"/>
      <c r="D27" s="54"/>
      <c r="E27" s="54"/>
      <c r="F27" s="53"/>
      <c r="G27" s="53"/>
      <c r="H27" s="53"/>
      <c r="I27" s="55"/>
      <c r="J27" s="55"/>
      <c r="K27" s="56"/>
      <c r="L27" s="125"/>
    </row>
    <row r="28" spans="1:21" x14ac:dyDescent="0.25">
      <c r="A28" s="4"/>
      <c r="B28" s="4"/>
      <c r="C28" s="4"/>
      <c r="D28" s="4"/>
      <c r="E28" s="4"/>
      <c r="F28" s="4"/>
      <c r="G28" s="4"/>
      <c r="H28" s="123"/>
      <c r="I28" s="4"/>
      <c r="J28" s="123"/>
      <c r="K28" s="123"/>
      <c r="L28" s="125"/>
    </row>
    <row r="29" spans="1:21" ht="17.399999999999999" x14ac:dyDescent="0.3">
      <c r="A29" s="4"/>
      <c r="B29" s="5" t="s">
        <v>6</v>
      </c>
      <c r="C29" s="6"/>
      <c r="D29" s="8">
        <f>G7+F8+G9+F10+G11+G12+F13+G14+F15+F16+G17+G18+G19+F20+F21+F22</f>
        <v>29971</v>
      </c>
      <c r="E29" s="8"/>
      <c r="F29" s="4"/>
      <c r="G29" s="4"/>
      <c r="H29" s="123"/>
      <c r="I29" s="4"/>
      <c r="J29" s="4"/>
      <c r="K29" s="4"/>
    </row>
    <row r="30" spans="1:21" ht="17.399999999999999" x14ac:dyDescent="0.3">
      <c r="A30" s="14"/>
      <c r="B30" s="5" t="s">
        <v>7</v>
      </c>
      <c r="C30" s="6"/>
      <c r="D30" s="8">
        <f>D29/16</f>
        <v>1873.1875</v>
      </c>
      <c r="E30" s="8"/>
      <c r="F30" s="4"/>
      <c r="G30" s="4"/>
      <c r="H30" s="123"/>
      <c r="I30" s="4"/>
      <c r="J30" s="4"/>
      <c r="K30" s="4"/>
    </row>
    <row r="31" spans="1:21" ht="17.399999999999999" x14ac:dyDescent="0.3">
      <c r="A31" s="4"/>
      <c r="B31" s="5" t="s">
        <v>8</v>
      </c>
      <c r="C31" s="6"/>
      <c r="D31" s="7" t="s">
        <v>115</v>
      </c>
      <c r="E31" s="7"/>
      <c r="F31" s="4"/>
      <c r="G31" s="4"/>
      <c r="H31" s="123"/>
      <c r="I31" s="4"/>
      <c r="J31" s="4"/>
      <c r="K31" s="4"/>
    </row>
    <row r="32" spans="1:21" ht="17.399999999999999" x14ac:dyDescent="0.3">
      <c r="A32" s="4"/>
      <c r="B32" s="5" t="s">
        <v>9</v>
      </c>
      <c r="C32" s="6"/>
      <c r="D32" s="7"/>
      <c r="E32" s="7"/>
      <c r="F32" s="4"/>
      <c r="G32" s="4"/>
      <c r="H32" s="4"/>
      <c r="I32" s="4"/>
      <c r="J32" s="4"/>
      <c r="K32" s="4"/>
    </row>
    <row r="33" spans="1:11" ht="17.399999999999999" x14ac:dyDescent="0.3">
      <c r="A33" s="4"/>
      <c r="B33" s="5" t="s">
        <v>18</v>
      </c>
      <c r="C33" s="6"/>
      <c r="D33" s="8"/>
      <c r="E33" s="9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7" type="noConversion"/>
  <pageMargins left="0.59055118110236227" right="0" top="0.59055118110236227" bottom="0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topLeftCell="A13" zoomScaleNormal="100" workbookViewId="0">
      <selection activeCell="D29" sqref="D29"/>
    </sheetView>
  </sheetViews>
  <sheetFormatPr baseColWidth="10" defaultRowHeight="13.2" x14ac:dyDescent="0.25"/>
  <cols>
    <col min="1" max="1" width="5.88671875" style="31" customWidth="1"/>
    <col min="2" max="2" width="13.5546875" style="31" customWidth="1"/>
    <col min="3" max="3" width="6.109375" style="31" customWidth="1"/>
    <col min="4" max="4" width="27" style="31" customWidth="1"/>
    <col min="5" max="5" width="26.77734375" style="31" customWidth="1"/>
    <col min="6" max="7" width="10.6640625" style="31" customWidth="1"/>
    <col min="8" max="8" width="6.6640625" style="33" customWidth="1"/>
    <col min="9" max="10" width="12.6640625" style="31" customWidth="1"/>
    <col min="11" max="11" width="9.6640625" style="31" customWidth="1"/>
    <col min="12" max="16384" width="11.5546875" style="31"/>
  </cols>
  <sheetData>
    <row r="1" spans="1:11" ht="20.399999999999999" x14ac:dyDescent="0.35">
      <c r="A1" s="28" t="s">
        <v>12</v>
      </c>
      <c r="B1" s="28"/>
      <c r="C1" s="28"/>
      <c r="D1" s="28"/>
      <c r="E1" s="28"/>
      <c r="F1" s="2" t="s">
        <v>22</v>
      </c>
      <c r="G1" s="28"/>
      <c r="H1" s="29"/>
      <c r="I1" s="28"/>
      <c r="J1" s="28"/>
      <c r="K1" s="30"/>
    </row>
    <row r="2" spans="1:11" ht="15.6" x14ac:dyDescent="0.3">
      <c r="A2" s="30"/>
      <c r="B2" s="30"/>
      <c r="C2" s="30"/>
      <c r="D2" s="30"/>
      <c r="E2" s="30"/>
      <c r="F2" s="30"/>
      <c r="G2" s="30"/>
      <c r="H2" s="32"/>
      <c r="I2" s="30"/>
      <c r="J2" s="30"/>
      <c r="K2" s="30"/>
    </row>
    <row r="3" spans="1:11" ht="20.399999999999999" x14ac:dyDescent="0.35">
      <c r="C3" s="2" t="s">
        <v>20</v>
      </c>
      <c r="E3" s="28"/>
      <c r="F3" s="30"/>
      <c r="G3" s="30"/>
      <c r="H3" s="32"/>
      <c r="I3" s="30"/>
      <c r="J3" s="30"/>
      <c r="K3" s="30"/>
    </row>
    <row r="4" spans="1:11" ht="13.8" thickBot="1" x14ac:dyDescent="0.3"/>
    <row r="5" spans="1:11" ht="15" x14ac:dyDescent="0.25">
      <c r="A5" s="57" t="s">
        <v>5</v>
      </c>
      <c r="B5" s="58" t="s">
        <v>1</v>
      </c>
      <c r="C5" s="59" t="s">
        <v>0</v>
      </c>
      <c r="D5" s="59" t="s">
        <v>13</v>
      </c>
      <c r="E5" s="59" t="s">
        <v>14</v>
      </c>
      <c r="F5" s="60" t="s">
        <v>15</v>
      </c>
      <c r="G5" s="58"/>
      <c r="H5" s="59" t="s">
        <v>16</v>
      </c>
      <c r="I5" s="60" t="s">
        <v>10</v>
      </c>
      <c r="J5" s="60" t="s">
        <v>11</v>
      </c>
      <c r="K5" s="61" t="s">
        <v>3</v>
      </c>
    </row>
    <row r="6" spans="1:11" ht="15.6" thickBot="1" x14ac:dyDescent="0.3">
      <c r="A6" s="62" t="s">
        <v>4</v>
      </c>
      <c r="B6" s="63"/>
      <c r="C6" s="64"/>
      <c r="D6" s="65"/>
      <c r="E6" s="65"/>
      <c r="F6" s="66"/>
      <c r="G6" s="67"/>
      <c r="H6" s="65"/>
      <c r="I6" s="68"/>
      <c r="J6" s="68"/>
      <c r="K6" s="69"/>
    </row>
    <row r="7" spans="1:11" ht="20.100000000000001" customHeight="1" x14ac:dyDescent="0.25">
      <c r="A7" s="70" t="s">
        <v>24</v>
      </c>
      <c r="B7" s="71">
        <v>44455</v>
      </c>
      <c r="C7" s="72" t="s">
        <v>30</v>
      </c>
      <c r="D7" s="73" t="s">
        <v>31</v>
      </c>
      <c r="E7" s="74" t="s">
        <v>32</v>
      </c>
      <c r="F7" s="72">
        <v>1830</v>
      </c>
      <c r="G7" s="72">
        <v>1963</v>
      </c>
      <c r="H7" s="72">
        <f>F7-G7</f>
        <v>-133</v>
      </c>
      <c r="I7" s="75" t="s">
        <v>33</v>
      </c>
      <c r="J7" s="75" t="s">
        <v>34</v>
      </c>
      <c r="K7" s="76" t="s">
        <v>29</v>
      </c>
    </row>
    <row r="8" spans="1:11" ht="20.100000000000001" customHeight="1" x14ac:dyDescent="0.25">
      <c r="A8" s="77" t="s">
        <v>35</v>
      </c>
      <c r="B8" s="78">
        <v>44462</v>
      </c>
      <c r="C8" s="79" t="s">
        <v>25</v>
      </c>
      <c r="D8" s="80" t="s">
        <v>36</v>
      </c>
      <c r="E8" s="81" t="s">
        <v>31</v>
      </c>
      <c r="F8" s="82">
        <v>1888</v>
      </c>
      <c r="G8" s="82">
        <v>1473</v>
      </c>
      <c r="H8" s="82">
        <f>G8-F8</f>
        <v>-415</v>
      </c>
      <c r="I8" s="83" t="s">
        <v>37</v>
      </c>
      <c r="J8" s="83" t="s">
        <v>38</v>
      </c>
      <c r="K8" s="84" t="s">
        <v>39</v>
      </c>
    </row>
    <row r="9" spans="1:11" s="107" customFormat="1" ht="20.100000000000001" customHeight="1" x14ac:dyDescent="0.25">
      <c r="A9" s="115" t="s">
        <v>44</v>
      </c>
      <c r="B9" s="116">
        <v>44469</v>
      </c>
      <c r="C9" s="117" t="s">
        <v>30</v>
      </c>
      <c r="D9" s="118" t="s">
        <v>31</v>
      </c>
      <c r="E9" s="119" t="s">
        <v>45</v>
      </c>
      <c r="F9" s="117">
        <v>1851</v>
      </c>
      <c r="G9" s="117">
        <v>1872</v>
      </c>
      <c r="H9" s="117">
        <f>F9-G9</f>
        <v>-21</v>
      </c>
      <c r="I9" s="120" t="s">
        <v>42</v>
      </c>
      <c r="J9" s="120" t="s">
        <v>46</v>
      </c>
      <c r="K9" s="121" t="s">
        <v>47</v>
      </c>
    </row>
    <row r="10" spans="1:11" ht="20.100000000000001" customHeight="1" x14ac:dyDescent="0.25">
      <c r="A10" s="132">
        <v>4</v>
      </c>
      <c r="B10" s="133">
        <v>44480</v>
      </c>
      <c r="C10" s="134" t="s">
        <v>25</v>
      </c>
      <c r="D10" s="135" t="s">
        <v>52</v>
      </c>
      <c r="E10" s="136" t="s">
        <v>31</v>
      </c>
      <c r="F10" s="134">
        <v>1825</v>
      </c>
      <c r="G10" s="134">
        <v>1887</v>
      </c>
      <c r="H10" s="134">
        <f>G10-F10</f>
        <v>62</v>
      </c>
      <c r="I10" s="137" t="s">
        <v>33</v>
      </c>
      <c r="J10" s="137" t="s">
        <v>43</v>
      </c>
      <c r="K10" s="138" t="s">
        <v>53</v>
      </c>
    </row>
    <row r="11" spans="1:11" s="107" customFormat="1" ht="20.100000000000001" customHeight="1" x14ac:dyDescent="0.25">
      <c r="A11" s="77" t="s">
        <v>58</v>
      </c>
      <c r="B11" s="85">
        <v>44504</v>
      </c>
      <c r="C11" s="79" t="s">
        <v>30</v>
      </c>
      <c r="D11" s="80" t="s">
        <v>31</v>
      </c>
      <c r="E11" s="81" t="s">
        <v>59</v>
      </c>
      <c r="F11" s="79">
        <v>1423</v>
      </c>
      <c r="G11" s="79">
        <v>1816</v>
      </c>
      <c r="H11" s="79">
        <f>F11-G11</f>
        <v>-393</v>
      </c>
      <c r="I11" s="83" t="s">
        <v>60</v>
      </c>
      <c r="J11" s="83" t="s">
        <v>43</v>
      </c>
      <c r="K11" s="84" t="s">
        <v>61</v>
      </c>
    </row>
    <row r="12" spans="1:11" s="107" customFormat="1" ht="20.100000000000001" customHeight="1" x14ac:dyDescent="0.25">
      <c r="A12" s="77" t="s">
        <v>65</v>
      </c>
      <c r="B12" s="85">
        <v>44514</v>
      </c>
      <c r="C12" s="79" t="s">
        <v>25</v>
      </c>
      <c r="D12" s="80" t="s">
        <v>70</v>
      </c>
      <c r="E12" s="81" t="s">
        <v>31</v>
      </c>
      <c r="F12" s="79">
        <v>1871</v>
      </c>
      <c r="G12" s="79">
        <v>1777</v>
      </c>
      <c r="H12" s="79">
        <f>G12-F12</f>
        <v>-94</v>
      </c>
      <c r="I12" s="83" t="s">
        <v>42</v>
      </c>
      <c r="J12" s="83" t="s">
        <v>50</v>
      </c>
      <c r="K12" s="84" t="s">
        <v>71</v>
      </c>
    </row>
    <row r="13" spans="1:11" s="107" customFormat="1" ht="20.100000000000001" customHeight="1" x14ac:dyDescent="0.25">
      <c r="A13" s="88">
        <v>7</v>
      </c>
      <c r="B13" s="89">
        <v>44516</v>
      </c>
      <c r="C13" s="79" t="s">
        <v>25</v>
      </c>
      <c r="D13" s="80" t="s">
        <v>72</v>
      </c>
      <c r="E13" s="81" t="s">
        <v>31</v>
      </c>
      <c r="F13" s="82">
        <v>1897</v>
      </c>
      <c r="G13" s="82">
        <v>1804</v>
      </c>
      <c r="H13" s="82">
        <f>G13-F13</f>
        <v>-93</v>
      </c>
      <c r="I13" s="83" t="s">
        <v>49</v>
      </c>
      <c r="J13" s="83" t="s">
        <v>28</v>
      </c>
      <c r="K13" s="84" t="s">
        <v>73</v>
      </c>
    </row>
    <row r="14" spans="1:11" s="107" customFormat="1" ht="20.100000000000001" customHeight="1" x14ac:dyDescent="0.25">
      <c r="A14" s="86">
        <v>9</v>
      </c>
      <c r="B14" s="87">
        <v>44588</v>
      </c>
      <c r="C14" s="79" t="s">
        <v>30</v>
      </c>
      <c r="D14" s="80" t="s">
        <v>31</v>
      </c>
      <c r="E14" s="81" t="s">
        <v>36</v>
      </c>
      <c r="F14" s="79">
        <v>1910</v>
      </c>
      <c r="G14" s="79">
        <v>1993</v>
      </c>
      <c r="H14" s="79">
        <f>F14-G14</f>
        <v>-83</v>
      </c>
      <c r="I14" s="79" t="s">
        <v>81</v>
      </c>
      <c r="J14" s="79" t="s">
        <v>76</v>
      </c>
      <c r="K14" s="84" t="s">
        <v>82</v>
      </c>
    </row>
    <row r="15" spans="1:11" s="107" customFormat="1" ht="20.100000000000001" customHeight="1" x14ac:dyDescent="0.3">
      <c r="A15" s="126" t="s">
        <v>86</v>
      </c>
      <c r="B15" s="127">
        <v>44604</v>
      </c>
      <c r="C15" s="128" t="s">
        <v>25</v>
      </c>
      <c r="D15" s="139" t="s">
        <v>59</v>
      </c>
      <c r="E15" s="129" t="s">
        <v>31</v>
      </c>
      <c r="F15" s="128">
        <v>1761</v>
      </c>
      <c r="G15" s="128">
        <v>1776</v>
      </c>
      <c r="H15" s="128">
        <f>G15-F15</f>
        <v>15</v>
      </c>
      <c r="I15" s="130" t="s">
        <v>33</v>
      </c>
      <c r="J15" s="130" t="s">
        <v>43</v>
      </c>
      <c r="K15" s="131" t="s">
        <v>87</v>
      </c>
    </row>
    <row r="16" spans="1:11" s="107" customFormat="1" ht="20.100000000000001" customHeight="1" x14ac:dyDescent="0.3">
      <c r="A16" s="126" t="s">
        <v>91</v>
      </c>
      <c r="B16" s="127">
        <v>44623</v>
      </c>
      <c r="C16" s="128" t="s">
        <v>30</v>
      </c>
      <c r="D16" s="139" t="s">
        <v>31</v>
      </c>
      <c r="E16" s="129" t="s">
        <v>70</v>
      </c>
      <c r="F16" s="128">
        <v>1850</v>
      </c>
      <c r="G16" s="128">
        <v>1810</v>
      </c>
      <c r="H16" s="128">
        <f>F16-G16</f>
        <v>40</v>
      </c>
      <c r="I16" s="130" t="s">
        <v>92</v>
      </c>
      <c r="J16" s="130" t="s">
        <v>28</v>
      </c>
      <c r="K16" s="131" t="s">
        <v>93</v>
      </c>
    </row>
    <row r="17" spans="1:11" s="107" customFormat="1" ht="20.100000000000001" customHeight="1" x14ac:dyDescent="0.3">
      <c r="A17" s="126" t="s">
        <v>97</v>
      </c>
      <c r="B17" s="127">
        <v>44630</v>
      </c>
      <c r="C17" s="128" t="s">
        <v>30</v>
      </c>
      <c r="D17" s="139" t="s">
        <v>31</v>
      </c>
      <c r="E17" s="129" t="s">
        <v>72</v>
      </c>
      <c r="F17" s="128">
        <v>1810</v>
      </c>
      <c r="G17" s="128">
        <v>1732</v>
      </c>
      <c r="H17" s="128">
        <f>F17-G17</f>
        <v>78</v>
      </c>
      <c r="I17" s="130" t="s">
        <v>98</v>
      </c>
      <c r="J17" s="130" t="s">
        <v>28</v>
      </c>
      <c r="K17" s="131" t="s">
        <v>99</v>
      </c>
    </row>
    <row r="18" spans="1:11" s="107" customFormat="1" ht="20.100000000000001" customHeight="1" x14ac:dyDescent="0.25">
      <c r="A18" s="86" t="s">
        <v>108</v>
      </c>
      <c r="B18" s="87">
        <v>44675</v>
      </c>
      <c r="C18" s="79" t="s">
        <v>25</v>
      </c>
      <c r="D18" s="80" t="s">
        <v>45</v>
      </c>
      <c r="E18" s="81" t="s">
        <v>31</v>
      </c>
      <c r="F18" s="79">
        <v>2001</v>
      </c>
      <c r="G18" s="79">
        <v>1700</v>
      </c>
      <c r="H18" s="79">
        <f>G18-F18</f>
        <v>-301</v>
      </c>
      <c r="I18" s="83" t="s">
        <v>109</v>
      </c>
      <c r="J18" s="83" t="s">
        <v>68</v>
      </c>
      <c r="K18" s="84" t="s">
        <v>110</v>
      </c>
    </row>
    <row r="19" spans="1:11" s="107" customFormat="1" ht="20.100000000000001" customHeight="1" x14ac:dyDescent="0.25">
      <c r="A19" s="86" t="s">
        <v>116</v>
      </c>
      <c r="B19" s="89">
        <v>44696</v>
      </c>
      <c r="C19" s="79" t="s">
        <v>25</v>
      </c>
      <c r="D19" s="80" t="s">
        <v>32</v>
      </c>
      <c r="E19" s="81" t="s">
        <v>31</v>
      </c>
      <c r="F19" s="82">
        <v>1862</v>
      </c>
      <c r="G19" s="82">
        <v>1691</v>
      </c>
      <c r="H19" s="82">
        <f>G19-F19</f>
        <v>-171</v>
      </c>
      <c r="I19" s="83" t="s">
        <v>117</v>
      </c>
      <c r="J19" s="83" t="s">
        <v>28</v>
      </c>
      <c r="K19" s="84" t="s">
        <v>118</v>
      </c>
    </row>
    <row r="20" spans="1:11" s="107" customFormat="1" ht="20.100000000000001" customHeight="1" x14ac:dyDescent="0.3">
      <c r="A20" s="108"/>
      <c r="B20" s="109"/>
      <c r="C20" s="110"/>
      <c r="D20" s="111"/>
      <c r="E20" s="112"/>
      <c r="F20" s="110"/>
      <c r="G20" s="110"/>
      <c r="H20" s="110"/>
      <c r="I20" s="113"/>
      <c r="J20" s="113"/>
      <c r="K20" s="114"/>
    </row>
    <row r="21" spans="1:11" s="107" customFormat="1" ht="20.100000000000001" customHeight="1" x14ac:dyDescent="0.25">
      <c r="A21" s="77"/>
      <c r="B21" s="85"/>
      <c r="C21" s="79"/>
      <c r="D21" s="80"/>
      <c r="E21" s="81"/>
      <c r="F21" s="79"/>
      <c r="G21" s="79"/>
      <c r="H21" s="79"/>
      <c r="I21" s="83"/>
      <c r="J21" s="83"/>
      <c r="K21" s="84"/>
    </row>
    <row r="22" spans="1:11" s="107" customFormat="1" ht="20.100000000000001" customHeight="1" x14ac:dyDescent="0.25">
      <c r="A22" s="77"/>
      <c r="B22" s="85"/>
      <c r="C22" s="79"/>
      <c r="D22" s="80"/>
      <c r="E22" s="81"/>
      <c r="F22" s="79"/>
      <c r="G22" s="79"/>
      <c r="H22" s="79"/>
      <c r="I22" s="83"/>
      <c r="J22" s="83"/>
      <c r="K22" s="84"/>
    </row>
    <row r="23" spans="1:11" ht="20.100000000000001" customHeight="1" x14ac:dyDescent="0.3">
      <c r="A23" s="90"/>
      <c r="B23" s="91"/>
      <c r="C23" s="92"/>
      <c r="D23" s="93"/>
      <c r="E23" s="94"/>
      <c r="F23" s="92"/>
      <c r="G23" s="92"/>
      <c r="H23" s="92"/>
      <c r="I23" s="95"/>
      <c r="J23" s="95"/>
      <c r="K23" s="96"/>
    </row>
    <row r="24" spans="1:11" ht="20.100000000000001" customHeight="1" thickBot="1" x14ac:dyDescent="0.3">
      <c r="A24" s="34"/>
      <c r="B24" s="35"/>
      <c r="C24" s="36"/>
      <c r="D24" s="37"/>
      <c r="E24" s="38"/>
      <c r="F24" s="36"/>
      <c r="G24" s="36"/>
      <c r="H24" s="36"/>
      <c r="I24" s="39"/>
      <c r="J24" s="39"/>
      <c r="K24" s="40"/>
    </row>
    <row r="25" spans="1:11" x14ac:dyDescent="0.25">
      <c r="A25" s="41"/>
      <c r="B25" s="41"/>
      <c r="C25" s="41"/>
      <c r="D25" s="42"/>
      <c r="E25" s="41"/>
      <c r="F25" s="41"/>
      <c r="G25" s="41"/>
      <c r="H25" s="41"/>
      <c r="I25" s="41"/>
      <c r="J25" s="41"/>
      <c r="K25" s="41"/>
    </row>
    <row r="26" spans="1:11" ht="17.399999999999999" x14ac:dyDescent="0.3">
      <c r="A26" s="43"/>
      <c r="B26" s="44" t="s">
        <v>6</v>
      </c>
      <c r="C26" s="45"/>
      <c r="D26" s="46">
        <f>F7+G8+F9+F11+G12+G13+F14+G15+F16+F17+G18+G19</f>
        <v>20895</v>
      </c>
      <c r="E26" s="43"/>
      <c r="F26" s="43"/>
      <c r="G26" s="43"/>
      <c r="H26" s="41"/>
      <c r="I26" s="43"/>
      <c r="J26" s="43"/>
      <c r="K26" s="43"/>
    </row>
    <row r="27" spans="1:11" ht="17.399999999999999" x14ac:dyDescent="0.3">
      <c r="A27" s="43"/>
      <c r="B27" s="44" t="s">
        <v>7</v>
      </c>
      <c r="C27" s="45"/>
      <c r="D27" s="47">
        <f>D26/12</f>
        <v>1741.25</v>
      </c>
      <c r="E27" s="48"/>
      <c r="F27" s="48"/>
      <c r="G27" s="48"/>
      <c r="H27" s="41"/>
      <c r="I27" s="43"/>
      <c r="J27" s="43"/>
      <c r="K27" s="43"/>
    </row>
    <row r="28" spans="1:11" ht="17.399999999999999" x14ac:dyDescent="0.3">
      <c r="A28" s="43"/>
      <c r="B28" s="44" t="s">
        <v>8</v>
      </c>
      <c r="C28" s="45"/>
      <c r="D28" s="7" t="s">
        <v>118</v>
      </c>
      <c r="E28" s="49"/>
      <c r="F28" s="50"/>
      <c r="G28" s="50"/>
      <c r="H28" s="41"/>
      <c r="I28" s="43"/>
      <c r="J28" s="43"/>
      <c r="K28" s="43"/>
    </row>
    <row r="29" spans="1:11" ht="17.399999999999999" x14ac:dyDescent="0.3">
      <c r="A29" s="43"/>
      <c r="B29" s="44" t="s">
        <v>9</v>
      </c>
      <c r="C29" s="45"/>
      <c r="D29" s="7"/>
      <c r="E29" s="49"/>
      <c r="F29" s="50"/>
      <c r="G29" s="50"/>
      <c r="H29" s="41"/>
      <c r="I29" s="43"/>
      <c r="J29" s="43"/>
      <c r="K29" s="43"/>
    </row>
    <row r="30" spans="1:11" ht="17.399999999999999" x14ac:dyDescent="0.3">
      <c r="A30" s="43"/>
      <c r="B30" s="5" t="s">
        <v>18</v>
      </c>
      <c r="C30" s="45"/>
      <c r="D30" s="46"/>
      <c r="E30" s="43"/>
      <c r="F30" s="43"/>
      <c r="G30" s="43"/>
      <c r="H30" s="41"/>
      <c r="I30" s="43"/>
      <c r="J30" s="43"/>
      <c r="K30" s="43"/>
    </row>
    <row r="31" spans="1:11" x14ac:dyDescent="0.25">
      <c r="A31" s="43"/>
      <c r="B31" s="43"/>
      <c r="C31" s="43"/>
      <c r="D31" s="43"/>
      <c r="E31" s="43"/>
      <c r="F31" s="43"/>
      <c r="G31" s="43"/>
      <c r="H31" s="41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1"/>
      <c r="I32" s="43"/>
      <c r="J32" s="43"/>
      <c r="K32" s="43"/>
    </row>
    <row r="33" spans="1:11" x14ac:dyDescent="0.25">
      <c r="A33" s="43"/>
      <c r="B33" s="43"/>
      <c r="C33" s="43"/>
      <c r="D33" s="43"/>
      <c r="E33" s="43"/>
      <c r="F33" s="43"/>
      <c r="G33" s="43"/>
      <c r="H33" s="41"/>
      <c r="I33" s="43"/>
      <c r="J33" s="43"/>
      <c r="K33" s="43"/>
    </row>
    <row r="34" spans="1:11" x14ac:dyDescent="0.25">
      <c r="B34" s="43"/>
      <c r="C34" s="43"/>
      <c r="D34" s="43"/>
      <c r="E34" s="43"/>
      <c r="F34" s="43"/>
      <c r="G34" s="43"/>
      <c r="H34" s="41"/>
      <c r="I34" s="43"/>
      <c r="J34" s="43"/>
      <c r="K34" s="43"/>
    </row>
    <row r="35" spans="1:11" x14ac:dyDescent="0.25">
      <c r="B35" s="43"/>
      <c r="C35" s="43"/>
      <c r="D35" s="43"/>
      <c r="E35" s="43"/>
      <c r="F35" s="43"/>
      <c r="G35" s="43"/>
      <c r="H35" s="41"/>
      <c r="I35" s="43"/>
      <c r="J35" s="43"/>
      <c r="K35" s="43"/>
    </row>
    <row r="36" spans="1:11" x14ac:dyDescent="0.25">
      <c r="B36" s="43"/>
      <c r="C36" s="43"/>
      <c r="D36" s="43"/>
      <c r="E36" s="43"/>
      <c r="F36" s="43"/>
      <c r="G36" s="43"/>
      <c r="H36" s="41"/>
      <c r="I36" s="43"/>
      <c r="J36" s="43"/>
      <c r="K36" s="43"/>
    </row>
    <row r="37" spans="1:11" x14ac:dyDescent="0.25">
      <c r="B37" s="43"/>
      <c r="C37" s="43"/>
      <c r="D37" s="43"/>
      <c r="E37" s="43"/>
      <c r="F37" s="43"/>
      <c r="G37" s="43"/>
      <c r="H37" s="41"/>
      <c r="I37" s="43"/>
      <c r="J37" s="43"/>
      <c r="K37" s="43"/>
    </row>
  </sheetData>
  <phoneticPr fontId="7" type="noConversion"/>
  <pageMargins left="0.43307086614173229" right="3.937007874015748E-2" top="0.15748031496062992" bottom="0.1574803149606299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 Herrenmannschaft</vt:lpstr>
      <vt:lpstr>Gemischte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Sailer</dc:creator>
  <cp:lastModifiedBy>Josef Sailer</cp:lastModifiedBy>
  <cp:lastPrinted>2022-04-30T16:31:25Z</cp:lastPrinted>
  <dcterms:created xsi:type="dcterms:W3CDTF">2003-09-07T16:11:16Z</dcterms:created>
  <dcterms:modified xsi:type="dcterms:W3CDTF">2022-05-16T08:01:59Z</dcterms:modified>
</cp:coreProperties>
</file>